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бщий" sheetId="1" r:id="rId1"/>
    <sheet name="Лист2" sheetId="2" r:id="rId2"/>
    <sheet name="Лист3" sheetId="3" r:id="rId3"/>
  </sheets>
  <definedNames>
    <definedName name="_xlnm.Print_Titles" localSheetId="0">общий!$A:$J,общий!$12:$12</definedName>
  </definedNames>
  <calcPr calcId="125725"/>
</workbook>
</file>

<file path=xl/calcChain.xml><?xml version="1.0" encoding="utf-8"?>
<calcChain xmlns="http://schemas.openxmlformats.org/spreadsheetml/2006/main">
  <c r="F67" i="1"/>
  <c r="E67"/>
  <c r="F57"/>
  <c r="E57"/>
  <c r="H48"/>
  <c r="E48"/>
  <c r="F44"/>
  <c r="E44"/>
  <c r="E42"/>
  <c r="E41"/>
  <c r="E26" s="1"/>
  <c r="E40"/>
  <c r="E25" s="1"/>
  <c r="F42"/>
  <c r="F63"/>
  <c r="F35" s="1"/>
  <c r="E63"/>
  <c r="E35" s="1"/>
  <c r="F65"/>
  <c r="F37" s="1"/>
  <c r="E65"/>
  <c r="E37" s="1"/>
  <c r="F53"/>
  <c r="F30" s="1"/>
  <c r="E53"/>
  <c r="E30" s="1"/>
  <c r="F55"/>
  <c r="F32" s="1"/>
  <c r="E55"/>
  <c r="E32" s="1"/>
  <c r="F40"/>
  <c r="F25" s="1"/>
  <c r="F27"/>
  <c r="F34" l="1"/>
  <c r="E34"/>
  <c r="F21"/>
  <c r="E21"/>
  <c r="E16" s="1"/>
  <c r="F23"/>
  <c r="F18" s="1"/>
  <c r="E23"/>
  <c r="E18" s="1"/>
  <c r="F52" l="1"/>
  <c r="F29"/>
  <c r="F62"/>
  <c r="F20"/>
  <c r="F15" s="1"/>
  <c r="E29"/>
  <c r="E20"/>
  <c r="E15" s="1"/>
  <c r="E62"/>
  <c r="F41"/>
  <c r="E52"/>
  <c r="F22"/>
  <c r="F17" s="1"/>
  <c r="F16"/>
  <c r="F24"/>
  <c r="F19" l="1"/>
  <c r="F39"/>
  <c r="F14"/>
  <c r="E27"/>
  <c r="E24" s="1"/>
  <c r="E39"/>
  <c r="E22" l="1"/>
  <c r="E19" l="1"/>
  <c r="E17"/>
  <c r="E14" s="1"/>
</calcChain>
</file>

<file path=xl/sharedStrings.xml><?xml version="1.0" encoding="utf-8"?>
<sst xmlns="http://schemas.openxmlformats.org/spreadsheetml/2006/main" count="289" uniqueCount="58">
  <si>
    <t>Таблица 2.</t>
  </si>
  <si>
    <t>(наименование муниципальной программы Киренского района (далее – муниципальная  программа)</t>
  </si>
  <si>
    <t>Ответственный исполнитель</t>
  </si>
  <si>
    <t>Плановый срок исполнения мероприятия (месяц, квартал)</t>
  </si>
  <si>
    <t>Источник финансирования</t>
  </si>
  <si>
    <t>Профинансировано за отчетный период, тыс. руб.</t>
  </si>
  <si>
    <t>Наименование показателя объема мероприятия, единица измерения</t>
  </si>
  <si>
    <t>Фактическое значение показателя мероприятия</t>
  </si>
  <si>
    <t>Обоснования причин отклонения  (при наличии)</t>
  </si>
  <si>
    <t>Подпрограмма №1 «Организация  библиотечного  обслуживания населения  межпоселенческими  библиотеками,  комплектование  и  обеспечение  сохранности  их  библиотечных  фондов»</t>
  </si>
  <si>
    <t>МКУ "Межпоселенческая библиотека" МО Киренский район</t>
  </si>
  <si>
    <t>Подпрограмма №2 «Организация деятельности муниципальных музеев»</t>
  </si>
  <si>
    <t>Подпрограмма №3 «Развитие муниципальных  учреждений  культуры»</t>
  </si>
  <si>
    <t>х</t>
  </si>
  <si>
    <t>кол-во экземпляров, штук</t>
  </si>
  <si>
    <t>кол-во учреждений, едн.</t>
  </si>
  <si>
    <t>-</t>
  </si>
  <si>
    <r>
      <t>«Развитие культуры Киренского района на 2015-2020г.г»</t>
    </r>
    <r>
      <rPr>
        <b/>
        <sz val="10"/>
        <color theme="1"/>
        <rFont val="Times New Roman"/>
        <family val="1"/>
        <charset val="204"/>
      </rPr>
      <t>__</t>
    </r>
    <r>
      <rPr>
        <sz val="10"/>
        <color theme="1"/>
        <rFont val="Times New Roman"/>
        <family val="1"/>
        <charset val="204"/>
      </rPr>
      <t>_(</t>
    </r>
    <r>
      <rPr>
        <i/>
        <sz val="10"/>
        <color theme="1"/>
        <rFont val="Times New Roman"/>
        <family val="1"/>
        <charset val="204"/>
      </rPr>
      <t xml:space="preserve"> нарастающим итогом)</t>
    </r>
  </si>
  <si>
    <t>Ответственный исполнитель:</t>
  </si>
  <si>
    <t>О.С. Слезкина</t>
  </si>
  <si>
    <t>Согласовано:</t>
  </si>
  <si>
    <t>Основное мероприятие 1.1. Обеспечение деятельности  и устойчивого функционирования МКУ «Межпоселенческая библиотека» МО Киренский район</t>
  </si>
  <si>
    <t>Основное мероприятие 1.2. Библиотечное, библиографическое и информационное обслуживание посетителей библиотек</t>
  </si>
  <si>
    <t>Основное мероприятие 1.3. Комплектование книжных фондов</t>
  </si>
  <si>
    <t>Основное мероприятие 2.1. Обеспечение деятельности  и устойчивого функционирования МКУК «Историко-краеведческий музей»</t>
  </si>
  <si>
    <t xml:space="preserve">Основное мероприятие 2.2.Формирование, учет, изучение, обеспечение физического сохранения и безопасности музейных предметов, музейных коллекций
</t>
  </si>
  <si>
    <t>Основное мероприятие 2.3.Экскурсионно-массовая деятельность</t>
  </si>
  <si>
    <t xml:space="preserve">Основное мероприятие 3.1  Обеспечение деятельности  и устойчивого функционирования МКУК «МЦНТ и Д «Звезда»
</t>
  </si>
  <si>
    <t xml:space="preserve">Основное мероприятие 3.2.
Проведение мероприятий, направленных на организацию досуга населения, повышение качества проводимых мероприятий, обеспечение условий для творчества и инновационной деятельности
</t>
  </si>
  <si>
    <t>кол-во мероприятий</t>
  </si>
  <si>
    <t>МКУК "Историко-краеведческий музей"</t>
  </si>
  <si>
    <t>МКУК "МЦНТ и Д "Звезда"</t>
  </si>
  <si>
    <t xml:space="preserve">ОТЧЕТ ОБ ИСПОЛНЕНИИ МЕРОПРИЯТИЙ МУНИЦИПАЛЬНОЙ  ПРОГРАММЫ </t>
  </si>
  <si>
    <t>И ИСПОЛЬЗОВАНИИ СРЕДСТВ ВСЕХ УРОВНЕЙ БЮДЖЕТА</t>
  </si>
  <si>
    <t>всего, в том числе:</t>
  </si>
  <si>
    <t>Х</t>
  </si>
  <si>
    <t>всего</t>
  </si>
  <si>
    <t>ОБ</t>
  </si>
  <si>
    <t>ФБ</t>
  </si>
  <si>
    <t>МБ</t>
  </si>
  <si>
    <t>ИИ</t>
  </si>
  <si>
    <r>
      <rPr>
        <b/>
        <sz val="10"/>
        <color theme="1"/>
        <rFont val="Times New Roman"/>
        <family val="1"/>
        <charset val="204"/>
      </rPr>
      <t xml:space="preserve">ответственный исполнитель </t>
    </r>
    <r>
      <rPr>
        <sz val="10"/>
        <color theme="1"/>
        <rFont val="Times New Roman"/>
        <family val="1"/>
        <charset val="204"/>
      </rPr>
      <t>программы-Отдел по культуре, делам молодежи, физкультуре и спорту администрации Киренского муниципального района (далее ОКМФС)</t>
    </r>
  </si>
  <si>
    <r>
      <rPr>
        <b/>
        <sz val="10"/>
        <color theme="1"/>
        <rFont val="Times New Roman"/>
        <family val="1"/>
        <charset val="204"/>
      </rPr>
      <t>соисполнитель №1</t>
    </r>
    <r>
      <rPr>
        <sz val="10"/>
        <color theme="1"/>
        <rFont val="Times New Roman"/>
        <family val="1"/>
        <charset val="204"/>
      </rPr>
      <t xml:space="preserve"> МКУ "Межпоселенческая библиотека МО Киренский район" (далее библиотека)</t>
    </r>
  </si>
  <si>
    <r>
      <rPr>
        <b/>
        <sz val="10"/>
        <color theme="1"/>
        <rFont val="Times New Roman"/>
        <family val="1"/>
        <charset val="204"/>
      </rPr>
      <t>соисполнитель №2</t>
    </r>
    <r>
      <rPr>
        <sz val="10"/>
        <color theme="1"/>
        <rFont val="Times New Roman"/>
        <family val="1"/>
        <charset val="204"/>
      </rPr>
      <t xml:space="preserve"> МКУК "Историко-краеведческий музей" (далее музей)</t>
    </r>
  </si>
  <si>
    <r>
      <rPr>
        <b/>
        <sz val="10"/>
        <color theme="1"/>
        <rFont val="Times New Roman"/>
        <family val="1"/>
        <charset val="204"/>
      </rPr>
      <t>соисполнитель №3</t>
    </r>
    <r>
      <rPr>
        <sz val="10"/>
        <color theme="1"/>
        <rFont val="Times New Roman"/>
        <family val="1"/>
        <charset val="204"/>
      </rPr>
      <t xml:space="preserve"> МКУК "Методический центр народного творчества и досуга "Звезда"" (далее МЦНТиД)</t>
    </r>
  </si>
  <si>
    <r>
      <rPr>
        <b/>
        <sz val="10"/>
        <color theme="1"/>
        <rFont val="Times New Roman"/>
        <family val="1"/>
        <charset val="204"/>
      </rPr>
      <t>Муниципальная программа</t>
    </r>
    <r>
      <rPr>
        <sz val="10"/>
        <color theme="1"/>
        <rFont val="Times New Roman"/>
        <family val="1"/>
        <charset val="204"/>
      </rPr>
      <t xml:space="preserve"> «Развитие культуры Киренского района на 2015-2020г.г»</t>
    </r>
  </si>
  <si>
    <t>x</t>
  </si>
  <si>
    <t>Наименование программы, подпрограммы, ведомственной целевой программы, основного мероприятия, мероприятия</t>
  </si>
  <si>
    <t xml:space="preserve">Начальник бюджетного отдела </t>
  </si>
  <si>
    <t>_______________________ Карелина Е.В.</t>
  </si>
  <si>
    <t>финансового управления Киренского района</t>
  </si>
  <si>
    <t>количество экземпляров, предметов</t>
  </si>
  <si>
    <r>
      <t>по состоянию на  01 июля</t>
    </r>
    <r>
      <rPr>
        <b/>
        <u/>
        <sz val="10"/>
        <color theme="1"/>
        <rFont val="Times New Roman"/>
        <family val="1"/>
        <charset val="204"/>
      </rPr>
      <t xml:space="preserve"> 2019г.</t>
    </r>
  </si>
  <si>
    <t>01.01.2019-31.12.2019г.г.</t>
  </si>
  <si>
    <t>Объем финансирования, предусмотренный на 2019 год, тыс. руб.</t>
  </si>
  <si>
    <t>Плановое значение показателя мероприятия на 2019год</t>
  </si>
  <si>
    <t>Исполнитель: Шипицина Е.С.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</si>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</sst>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topLeftCell="A10" zoomScaleSheetLayoutView="80" workbookViewId="0">
      <pane ySplit="3" topLeftCell="A55" activePane="bottomLeft" state="frozen"/>
      <selection activeCell="A10" sqref="A10"/>
      <selection pane="bottomLeft" activeCell="A67" sqref="A67:A69"/>
    </sheetView>
  </sheetViews>
  <sheetFormatPr defaultRowHeight="12.75"/>
  <cols>
    <col min="1" max="1" width="40.28515625" style="6" customWidth="1"/>
    <col min="2" max="2" width="26.85546875" style="3" customWidth="1"/>
    <col min="3" max="3" width="9.140625" style="3"/>
    <col min="4" max="4" width="9.140625" style="6"/>
    <col min="5" max="6" width="9.140625" style="9"/>
    <col min="7" max="7" width="10" style="9" customWidth="1"/>
    <col min="8" max="9" width="9.140625" style="9"/>
    <col min="10" max="10" width="11.140625" style="9" customWidth="1"/>
    <col min="11" max="16384" width="9.140625" style="3"/>
  </cols>
  <sheetData>
    <row r="1" spans="1:10" ht="15.75" customHeight="1">
      <c r="A1" s="17" t="s">
        <v>20</v>
      </c>
      <c r="J1" s="10" t="s">
        <v>0</v>
      </c>
    </row>
    <row r="2" spans="1:10" ht="15.75" customHeight="1">
      <c r="A2" s="17" t="s">
        <v>48</v>
      </c>
    </row>
    <row r="3" spans="1:10" ht="15.75" customHeight="1">
      <c r="A3" s="17" t="s">
        <v>50</v>
      </c>
    </row>
    <row r="4" spans="1:10" ht="23.25" customHeight="1">
      <c r="A4" s="17" t="s">
        <v>49</v>
      </c>
    </row>
    <row r="6" spans="1:10" ht="14.25" customHeight="1">
      <c r="A6" s="34" t="s">
        <v>32</v>
      </c>
      <c r="B6" s="34"/>
      <c r="C6" s="34"/>
      <c r="D6" s="34"/>
      <c r="E6" s="34"/>
      <c r="F6" s="34"/>
      <c r="G6" s="34"/>
      <c r="H6" s="34"/>
      <c r="I6" s="34"/>
      <c r="J6" s="34"/>
    </row>
    <row r="7" spans="1:10">
      <c r="A7" s="35" t="s">
        <v>17</v>
      </c>
      <c r="B7" s="35"/>
      <c r="C7" s="35"/>
      <c r="D7" s="35"/>
      <c r="E7" s="35"/>
      <c r="F7" s="35"/>
      <c r="G7" s="35"/>
      <c r="H7" s="35"/>
      <c r="I7" s="35"/>
      <c r="J7" s="35"/>
    </row>
    <row r="8" spans="1:10">
      <c r="A8" s="36" t="s">
        <v>1</v>
      </c>
      <c r="B8" s="36"/>
      <c r="C8" s="36"/>
      <c r="D8" s="36"/>
      <c r="E8" s="36"/>
      <c r="F8" s="36"/>
      <c r="G8" s="36"/>
      <c r="H8" s="36"/>
      <c r="I8" s="36"/>
      <c r="J8" s="36"/>
    </row>
    <row r="9" spans="1:10">
      <c r="A9" s="36" t="s">
        <v>33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>
      <c r="A10" s="37" t="s">
        <v>52</v>
      </c>
      <c r="B10" s="37"/>
      <c r="C10" s="37"/>
      <c r="D10" s="37"/>
      <c r="E10" s="37"/>
      <c r="F10" s="37"/>
      <c r="G10" s="37"/>
      <c r="H10" s="37"/>
      <c r="I10" s="37"/>
      <c r="J10" s="37"/>
    </row>
    <row r="12" spans="1:10" ht="119.25" customHeight="1">
      <c r="A12" s="14" t="s">
        <v>47</v>
      </c>
      <c r="B12" s="2" t="s">
        <v>2</v>
      </c>
      <c r="C12" s="2" t="s">
        <v>3</v>
      </c>
      <c r="D12" s="7" t="s">
        <v>4</v>
      </c>
      <c r="E12" s="14" t="s">
        <v>54</v>
      </c>
      <c r="F12" s="7" t="s">
        <v>5</v>
      </c>
      <c r="G12" s="7" t="s">
        <v>6</v>
      </c>
      <c r="H12" s="14" t="s">
        <v>55</v>
      </c>
      <c r="I12" s="7" t="s">
        <v>7</v>
      </c>
      <c r="J12" s="7" t="s">
        <v>8</v>
      </c>
    </row>
    <row r="13" spans="1:10">
      <c r="A13" s="4">
        <v>2</v>
      </c>
      <c r="B13" s="1">
        <v>3</v>
      </c>
      <c r="C13" s="1">
        <v>4</v>
      </c>
      <c r="D13" s="7">
        <v>5</v>
      </c>
      <c r="E13" s="7">
        <v>6</v>
      </c>
      <c r="F13" s="7">
        <v>7</v>
      </c>
      <c r="G13" s="7">
        <v>8</v>
      </c>
      <c r="H13" s="7">
        <v>9</v>
      </c>
      <c r="I13" s="7">
        <v>10</v>
      </c>
      <c r="J13" s="7">
        <v>11</v>
      </c>
    </row>
    <row r="14" spans="1:10" ht="38.25" customHeight="1">
      <c r="A14" s="25" t="s">
        <v>45</v>
      </c>
      <c r="B14" s="25" t="s">
        <v>34</v>
      </c>
      <c r="C14" s="44" t="s">
        <v>35</v>
      </c>
      <c r="D14" s="11" t="s">
        <v>36</v>
      </c>
      <c r="E14" s="19">
        <f>E15+E16+E17+E18</f>
        <v>46050.7</v>
      </c>
      <c r="F14" s="11">
        <f t="shared" ref="F14" si="0">F15+F16+F17+F18</f>
        <v>16635.599999999999</v>
      </c>
      <c r="G14" s="11" t="s">
        <v>46</v>
      </c>
      <c r="H14" s="11" t="s">
        <v>46</v>
      </c>
      <c r="I14" s="11" t="s">
        <v>46</v>
      </c>
      <c r="J14" s="11" t="s">
        <v>46</v>
      </c>
    </row>
    <row r="15" spans="1:10" ht="15.75" customHeight="1">
      <c r="A15" s="26"/>
      <c r="B15" s="26"/>
      <c r="C15" s="45"/>
      <c r="D15" s="11" t="s">
        <v>37</v>
      </c>
      <c r="E15" s="11">
        <f>E20</f>
        <v>18844</v>
      </c>
      <c r="F15" s="11">
        <f t="shared" ref="F15" si="1">F20</f>
        <v>5743.7999999999993</v>
      </c>
      <c r="G15" s="11" t="s">
        <v>46</v>
      </c>
      <c r="H15" s="11" t="s">
        <v>46</v>
      </c>
      <c r="I15" s="11" t="s">
        <v>46</v>
      </c>
      <c r="J15" s="11" t="s">
        <v>46</v>
      </c>
    </row>
    <row r="16" spans="1:10" ht="15.75" customHeight="1">
      <c r="A16" s="26"/>
      <c r="B16" s="26"/>
      <c r="C16" s="45"/>
      <c r="D16" s="11" t="s">
        <v>38</v>
      </c>
      <c r="E16" s="11">
        <f>E21</f>
        <v>16.399999999999999</v>
      </c>
      <c r="F16" s="11">
        <f t="shared" ref="F16" si="2">F21</f>
        <v>0</v>
      </c>
      <c r="G16" s="11" t="s">
        <v>46</v>
      </c>
      <c r="H16" s="11" t="s">
        <v>46</v>
      </c>
      <c r="I16" s="11" t="s">
        <v>46</v>
      </c>
      <c r="J16" s="11" t="s">
        <v>46</v>
      </c>
    </row>
    <row r="17" spans="1:10" ht="15.75" customHeight="1">
      <c r="A17" s="26"/>
      <c r="B17" s="26"/>
      <c r="C17" s="45"/>
      <c r="D17" s="11" t="s">
        <v>39</v>
      </c>
      <c r="E17" s="11">
        <f>E22</f>
        <v>27190.3</v>
      </c>
      <c r="F17" s="11">
        <f t="shared" ref="F17" si="3">F22</f>
        <v>10891.8</v>
      </c>
      <c r="G17" s="11" t="s">
        <v>46</v>
      </c>
      <c r="H17" s="11" t="s">
        <v>46</v>
      </c>
      <c r="I17" s="11" t="s">
        <v>46</v>
      </c>
      <c r="J17" s="11" t="s">
        <v>46</v>
      </c>
    </row>
    <row r="18" spans="1:10" ht="15.75" customHeight="1">
      <c r="A18" s="26"/>
      <c r="B18" s="27"/>
      <c r="C18" s="46"/>
      <c r="D18" s="11" t="s">
        <v>40</v>
      </c>
      <c r="E18" s="11">
        <f>E23</f>
        <v>0</v>
      </c>
      <c r="F18" s="11">
        <f t="shared" ref="F18" si="4">F23</f>
        <v>0</v>
      </c>
      <c r="G18" s="11" t="s">
        <v>46</v>
      </c>
      <c r="H18" s="11" t="s">
        <v>46</v>
      </c>
      <c r="I18" s="11" t="s">
        <v>46</v>
      </c>
      <c r="J18" s="11" t="s">
        <v>46</v>
      </c>
    </row>
    <row r="19" spans="1:10" ht="18.75" customHeight="1">
      <c r="A19" s="26"/>
      <c r="B19" s="47" t="s">
        <v>41</v>
      </c>
      <c r="C19" s="44" t="s">
        <v>35</v>
      </c>
      <c r="D19" s="14" t="s">
        <v>36</v>
      </c>
      <c r="E19" s="14">
        <f>E20+E21+E22+E23</f>
        <v>46050.7</v>
      </c>
      <c r="F19" s="14">
        <f t="shared" ref="F19" si="5">F20+F21+F22+F23</f>
        <v>16635.599999999999</v>
      </c>
      <c r="G19" s="14" t="s">
        <v>46</v>
      </c>
      <c r="H19" s="14" t="s">
        <v>46</v>
      </c>
      <c r="I19" s="14" t="s">
        <v>46</v>
      </c>
      <c r="J19" s="14" t="s">
        <v>46</v>
      </c>
    </row>
    <row r="20" spans="1:10" ht="15" customHeight="1">
      <c r="A20" s="26"/>
      <c r="B20" s="48"/>
      <c r="C20" s="45"/>
      <c r="D20" s="14" t="s">
        <v>37</v>
      </c>
      <c r="E20" s="14">
        <f>E25+E30+E35</f>
        <v>18844</v>
      </c>
      <c r="F20" s="14">
        <f t="shared" ref="F20" si="6">F25+F30+F35</f>
        <v>5743.7999999999993</v>
      </c>
      <c r="G20" s="14" t="s">
        <v>46</v>
      </c>
      <c r="H20" s="14" t="s">
        <v>46</v>
      </c>
      <c r="I20" s="14" t="s">
        <v>46</v>
      </c>
      <c r="J20" s="14" t="s">
        <v>46</v>
      </c>
    </row>
    <row r="21" spans="1:10" ht="14.25" customHeight="1">
      <c r="A21" s="26"/>
      <c r="B21" s="48"/>
      <c r="C21" s="45"/>
      <c r="D21" s="14" t="s">
        <v>38</v>
      </c>
      <c r="E21" s="14">
        <f>E26+E31+E36</f>
        <v>16.399999999999999</v>
      </c>
      <c r="F21" s="14">
        <f t="shared" ref="F21" si="7">F26+F31+F36</f>
        <v>0</v>
      </c>
      <c r="G21" s="14" t="s">
        <v>46</v>
      </c>
      <c r="H21" s="14" t="s">
        <v>46</v>
      </c>
      <c r="I21" s="14" t="s">
        <v>46</v>
      </c>
      <c r="J21" s="14" t="s">
        <v>46</v>
      </c>
    </row>
    <row r="22" spans="1:10" ht="16.5" customHeight="1">
      <c r="A22" s="26"/>
      <c r="B22" s="48"/>
      <c r="C22" s="45"/>
      <c r="D22" s="14" t="s">
        <v>39</v>
      </c>
      <c r="E22" s="14">
        <f>E27+E32+E37</f>
        <v>27190.3</v>
      </c>
      <c r="F22" s="14">
        <f t="shared" ref="F22" si="8">F27+F32+F37</f>
        <v>10891.8</v>
      </c>
      <c r="G22" s="14" t="s">
        <v>46</v>
      </c>
      <c r="H22" s="14" t="s">
        <v>46</v>
      </c>
      <c r="I22" s="14" t="s">
        <v>46</v>
      </c>
      <c r="J22" s="14" t="s">
        <v>46</v>
      </c>
    </row>
    <row r="23" spans="1:10" ht="18" customHeight="1">
      <c r="A23" s="26"/>
      <c r="B23" s="49"/>
      <c r="C23" s="46"/>
      <c r="D23" s="14" t="s">
        <v>40</v>
      </c>
      <c r="E23" s="14">
        <f>E28+E33+E38</f>
        <v>0</v>
      </c>
      <c r="F23" s="14">
        <f t="shared" ref="F23" si="9">F28+F33+F38</f>
        <v>0</v>
      </c>
      <c r="G23" s="14" t="s">
        <v>46</v>
      </c>
      <c r="H23" s="14" t="s">
        <v>46</v>
      </c>
      <c r="I23" s="14" t="s">
        <v>46</v>
      </c>
      <c r="J23" s="14" t="s">
        <v>46</v>
      </c>
    </row>
    <row r="24" spans="1:10" ht="15.75" customHeight="1">
      <c r="A24" s="26"/>
      <c r="B24" s="25" t="s">
        <v>42</v>
      </c>
      <c r="C24" s="44" t="s">
        <v>35</v>
      </c>
      <c r="D24" s="14" t="s">
        <v>36</v>
      </c>
      <c r="E24" s="14">
        <f>E25+E26+E27+E28</f>
        <v>26573.599999999999</v>
      </c>
      <c r="F24" s="14">
        <f t="shared" ref="F24" si="10">F25+F26+F27+F28</f>
        <v>6741.5999999999995</v>
      </c>
      <c r="G24" s="14" t="s">
        <v>46</v>
      </c>
      <c r="H24" s="14" t="s">
        <v>46</v>
      </c>
      <c r="I24" s="14" t="s">
        <v>46</v>
      </c>
      <c r="J24" s="14" t="s">
        <v>46</v>
      </c>
    </row>
    <row r="25" spans="1:10" ht="15.75" customHeight="1">
      <c r="A25" s="26"/>
      <c r="B25" s="26"/>
      <c r="C25" s="45"/>
      <c r="D25" s="14" t="s">
        <v>37</v>
      </c>
      <c r="E25" s="14">
        <f>E40</f>
        <v>14409.800000000001</v>
      </c>
      <c r="F25" s="14">
        <f>F40</f>
        <v>2383.1999999999998</v>
      </c>
      <c r="G25" s="14" t="s">
        <v>46</v>
      </c>
      <c r="H25" s="14" t="s">
        <v>46</v>
      </c>
      <c r="I25" s="14" t="s">
        <v>46</v>
      </c>
      <c r="J25" s="14" t="s">
        <v>46</v>
      </c>
    </row>
    <row r="26" spans="1:10" ht="15.75" customHeight="1">
      <c r="A26" s="26"/>
      <c r="B26" s="26"/>
      <c r="C26" s="45"/>
      <c r="D26" s="14" t="s">
        <v>38</v>
      </c>
      <c r="E26" s="14">
        <f>E41</f>
        <v>16.399999999999999</v>
      </c>
      <c r="F26" s="14"/>
      <c r="G26" s="14" t="s">
        <v>46</v>
      </c>
      <c r="H26" s="14" t="s">
        <v>46</v>
      </c>
      <c r="I26" s="14" t="s">
        <v>46</v>
      </c>
      <c r="J26" s="14" t="s">
        <v>46</v>
      </c>
    </row>
    <row r="27" spans="1:10" ht="15.75" customHeight="1">
      <c r="A27" s="26"/>
      <c r="B27" s="26"/>
      <c r="C27" s="45"/>
      <c r="D27" s="14" t="s">
        <v>39</v>
      </c>
      <c r="E27" s="14">
        <f>E42</f>
        <v>12147.4</v>
      </c>
      <c r="F27" s="14">
        <f>F46+F51</f>
        <v>4358.3999999999996</v>
      </c>
      <c r="G27" s="14" t="s">
        <v>46</v>
      </c>
      <c r="H27" s="14" t="s">
        <v>46</v>
      </c>
      <c r="I27" s="14" t="s">
        <v>46</v>
      </c>
      <c r="J27" s="14" t="s">
        <v>46</v>
      </c>
    </row>
    <row r="28" spans="1:10" ht="15.75" customHeight="1">
      <c r="A28" s="26"/>
      <c r="B28" s="27"/>
      <c r="C28" s="46"/>
      <c r="D28" s="14" t="s">
        <v>40</v>
      </c>
      <c r="E28" s="14">
        <v>0</v>
      </c>
      <c r="F28" s="14">
        <v>0</v>
      </c>
      <c r="G28" s="14" t="s">
        <v>46</v>
      </c>
      <c r="H28" s="14" t="s">
        <v>46</v>
      </c>
      <c r="I28" s="14" t="s">
        <v>46</v>
      </c>
      <c r="J28" s="14" t="s">
        <v>46</v>
      </c>
    </row>
    <row r="29" spans="1:10" ht="15.75" customHeight="1">
      <c r="A29" s="26"/>
      <c r="B29" s="25" t="s">
        <v>43</v>
      </c>
      <c r="C29" s="44" t="s">
        <v>35</v>
      </c>
      <c r="D29" s="14" t="s">
        <v>36</v>
      </c>
      <c r="E29" s="14">
        <f>E30+E31+E32+E33</f>
        <v>5390.2</v>
      </c>
      <c r="F29" s="14">
        <f>F30+F31+F32+F33</f>
        <v>2736.5</v>
      </c>
      <c r="G29" s="14" t="s">
        <v>46</v>
      </c>
      <c r="H29" s="14" t="s">
        <v>46</v>
      </c>
      <c r="I29" s="14" t="s">
        <v>46</v>
      </c>
      <c r="J29" s="14" t="s">
        <v>46</v>
      </c>
    </row>
    <row r="30" spans="1:10" ht="15.75" customHeight="1">
      <c r="A30" s="26"/>
      <c r="B30" s="26"/>
      <c r="C30" s="45"/>
      <c r="D30" s="14" t="s">
        <v>37</v>
      </c>
      <c r="E30" s="14">
        <f>E53</f>
        <v>1040</v>
      </c>
      <c r="F30" s="14">
        <f>F53</f>
        <v>840.6</v>
      </c>
      <c r="G30" s="14" t="s">
        <v>46</v>
      </c>
      <c r="H30" s="14" t="s">
        <v>46</v>
      </c>
      <c r="I30" s="14" t="s">
        <v>46</v>
      </c>
      <c r="J30" s="14" t="s">
        <v>46</v>
      </c>
    </row>
    <row r="31" spans="1:10" ht="15.75" customHeight="1">
      <c r="A31" s="26"/>
      <c r="B31" s="26"/>
      <c r="C31" s="45"/>
      <c r="D31" s="14" t="s">
        <v>38</v>
      </c>
      <c r="E31" s="14">
        <v>0</v>
      </c>
      <c r="F31" s="14">
        <v>0</v>
      </c>
      <c r="G31" s="14" t="s">
        <v>46</v>
      </c>
      <c r="H31" s="14" t="s">
        <v>46</v>
      </c>
      <c r="I31" s="14" t="s">
        <v>46</v>
      </c>
      <c r="J31" s="14" t="s">
        <v>46</v>
      </c>
    </row>
    <row r="32" spans="1:10" ht="15.75" customHeight="1">
      <c r="A32" s="26"/>
      <c r="B32" s="26"/>
      <c r="C32" s="45"/>
      <c r="D32" s="14" t="s">
        <v>39</v>
      </c>
      <c r="E32" s="14">
        <f>E55</f>
        <v>4350.2</v>
      </c>
      <c r="F32" s="14">
        <f>F55</f>
        <v>1895.9</v>
      </c>
      <c r="G32" s="14" t="s">
        <v>46</v>
      </c>
      <c r="H32" s="14" t="s">
        <v>46</v>
      </c>
      <c r="I32" s="14" t="s">
        <v>46</v>
      </c>
      <c r="J32" s="14" t="s">
        <v>46</v>
      </c>
    </row>
    <row r="33" spans="1:10" ht="15.75" customHeight="1">
      <c r="A33" s="26"/>
      <c r="B33" s="27"/>
      <c r="C33" s="46"/>
      <c r="D33" s="14" t="s">
        <v>40</v>
      </c>
      <c r="E33" s="14">
        <v>0</v>
      </c>
      <c r="F33" s="14">
        <v>0</v>
      </c>
      <c r="G33" s="14" t="s">
        <v>46</v>
      </c>
      <c r="H33" s="14" t="s">
        <v>46</v>
      </c>
      <c r="I33" s="14" t="s">
        <v>46</v>
      </c>
      <c r="J33" s="14" t="s">
        <v>46</v>
      </c>
    </row>
    <row r="34" spans="1:10" ht="15.75" customHeight="1">
      <c r="A34" s="26"/>
      <c r="B34" s="25" t="s">
        <v>44</v>
      </c>
      <c r="C34" s="44" t="s">
        <v>35</v>
      </c>
      <c r="D34" s="14" t="s">
        <v>36</v>
      </c>
      <c r="E34" s="14">
        <f>E35+E36+E37+E38</f>
        <v>14086.900000000001</v>
      </c>
      <c r="F34" s="14">
        <f t="shared" ref="F34" si="11">F35+F36+F37+F38</f>
        <v>7157.5</v>
      </c>
      <c r="G34" s="14" t="s">
        <v>46</v>
      </c>
      <c r="H34" s="14" t="s">
        <v>46</v>
      </c>
      <c r="I34" s="14" t="s">
        <v>46</v>
      </c>
      <c r="J34" s="14" t="s">
        <v>46</v>
      </c>
    </row>
    <row r="35" spans="1:10" ht="15.75" customHeight="1">
      <c r="A35" s="26"/>
      <c r="B35" s="26"/>
      <c r="C35" s="45"/>
      <c r="D35" s="14" t="s">
        <v>37</v>
      </c>
      <c r="E35" s="14">
        <f>E63</f>
        <v>3394.2</v>
      </c>
      <c r="F35" s="14">
        <f>F63</f>
        <v>2520</v>
      </c>
      <c r="G35" s="14" t="s">
        <v>46</v>
      </c>
      <c r="H35" s="14" t="s">
        <v>46</v>
      </c>
      <c r="I35" s="14" t="s">
        <v>46</v>
      </c>
      <c r="J35" s="14" t="s">
        <v>46</v>
      </c>
    </row>
    <row r="36" spans="1:10" ht="15.75" customHeight="1">
      <c r="A36" s="26"/>
      <c r="B36" s="26"/>
      <c r="C36" s="45"/>
      <c r="D36" s="14" t="s">
        <v>38</v>
      </c>
      <c r="E36" s="14">
        <v>0</v>
      </c>
      <c r="F36" s="14">
        <v>0</v>
      </c>
      <c r="G36" s="14" t="s">
        <v>46</v>
      </c>
      <c r="H36" s="14" t="s">
        <v>46</v>
      </c>
      <c r="I36" s="14" t="s">
        <v>46</v>
      </c>
      <c r="J36" s="14" t="s">
        <v>46</v>
      </c>
    </row>
    <row r="37" spans="1:10" ht="15.75" customHeight="1">
      <c r="A37" s="26"/>
      <c r="B37" s="26"/>
      <c r="C37" s="45"/>
      <c r="D37" s="14" t="s">
        <v>39</v>
      </c>
      <c r="E37" s="14">
        <f>E65</f>
        <v>10692.7</v>
      </c>
      <c r="F37" s="14">
        <f>F65</f>
        <v>4637.5</v>
      </c>
      <c r="G37" s="14" t="s">
        <v>46</v>
      </c>
      <c r="H37" s="14" t="s">
        <v>46</v>
      </c>
      <c r="I37" s="14" t="s">
        <v>46</v>
      </c>
      <c r="J37" s="14" t="s">
        <v>46</v>
      </c>
    </row>
    <row r="38" spans="1:10" ht="15.75" customHeight="1">
      <c r="A38" s="27"/>
      <c r="B38" s="27"/>
      <c r="C38" s="46"/>
      <c r="D38" s="14" t="s">
        <v>40</v>
      </c>
      <c r="E38" s="14">
        <v>0</v>
      </c>
      <c r="F38" s="14">
        <v>0</v>
      </c>
      <c r="G38" s="14" t="s">
        <v>46</v>
      </c>
      <c r="H38" s="14" t="s">
        <v>46</v>
      </c>
      <c r="I38" s="14" t="s">
        <v>46</v>
      </c>
      <c r="J38" s="14" t="s">
        <v>46</v>
      </c>
    </row>
    <row r="39" spans="1:10" ht="26.25" customHeight="1">
      <c r="A39" s="38" t="s">
        <v>9</v>
      </c>
      <c r="B39" s="44" t="s">
        <v>10</v>
      </c>
      <c r="C39" s="41" t="s">
        <v>46</v>
      </c>
      <c r="D39" s="14" t="s">
        <v>36</v>
      </c>
      <c r="E39" s="11">
        <f>E40+E41+E42</f>
        <v>26573.599999999999</v>
      </c>
      <c r="F39" s="11">
        <f>F40+F41+F42</f>
        <v>6741.5999999999995</v>
      </c>
      <c r="G39" s="11" t="s">
        <v>13</v>
      </c>
      <c r="H39" s="11" t="s">
        <v>13</v>
      </c>
      <c r="I39" s="11" t="s">
        <v>13</v>
      </c>
      <c r="J39" s="11" t="s">
        <v>13</v>
      </c>
    </row>
    <row r="40" spans="1:10" ht="17.25" customHeight="1">
      <c r="A40" s="39"/>
      <c r="B40" s="45"/>
      <c r="C40" s="42"/>
      <c r="D40" s="14" t="s">
        <v>37</v>
      </c>
      <c r="E40" s="11">
        <f>E45+E49</f>
        <v>14409.800000000001</v>
      </c>
      <c r="F40" s="11">
        <f>F45</f>
        <v>2383.1999999999998</v>
      </c>
      <c r="G40" s="11" t="s">
        <v>13</v>
      </c>
      <c r="H40" s="11" t="s">
        <v>13</v>
      </c>
      <c r="I40" s="11" t="s">
        <v>13</v>
      </c>
      <c r="J40" s="11" t="s">
        <v>13</v>
      </c>
    </row>
    <row r="41" spans="1:10" ht="18" customHeight="1">
      <c r="A41" s="39"/>
      <c r="B41" s="45"/>
      <c r="C41" s="42"/>
      <c r="D41" s="14" t="s">
        <v>38</v>
      </c>
      <c r="E41" s="11">
        <f>E50</f>
        <v>16.399999999999999</v>
      </c>
      <c r="F41" s="11">
        <f t="shared" ref="F41" si="12">F26</f>
        <v>0</v>
      </c>
      <c r="G41" s="11" t="s">
        <v>13</v>
      </c>
      <c r="H41" s="11" t="s">
        <v>13</v>
      </c>
      <c r="I41" s="11" t="s">
        <v>13</v>
      </c>
      <c r="J41" s="11" t="s">
        <v>13</v>
      </c>
    </row>
    <row r="42" spans="1:10" ht="16.5" customHeight="1">
      <c r="A42" s="39"/>
      <c r="B42" s="45"/>
      <c r="C42" s="42"/>
      <c r="D42" s="14" t="s">
        <v>39</v>
      </c>
      <c r="E42" s="11">
        <f>E46+E51</f>
        <v>12147.4</v>
      </c>
      <c r="F42" s="11">
        <f>F46</f>
        <v>4358.3999999999996</v>
      </c>
      <c r="G42" s="11" t="s">
        <v>13</v>
      </c>
      <c r="H42" s="11" t="s">
        <v>13</v>
      </c>
      <c r="I42" s="11" t="s">
        <v>13</v>
      </c>
      <c r="J42" s="11" t="s">
        <v>13</v>
      </c>
    </row>
    <row r="43" spans="1:10" ht="21" customHeight="1">
      <c r="A43" s="40"/>
      <c r="B43" s="45"/>
      <c r="C43" s="43"/>
      <c r="D43" s="14" t="s">
        <v>40</v>
      </c>
      <c r="E43" s="11">
        <v>0</v>
      </c>
      <c r="F43" s="11">
        <v>0</v>
      </c>
      <c r="G43" s="11" t="s">
        <v>13</v>
      </c>
      <c r="H43" s="11" t="s">
        <v>13</v>
      </c>
      <c r="I43" s="11" t="s">
        <v>13</v>
      </c>
      <c r="J43" s="11" t="s">
        <v>13</v>
      </c>
    </row>
    <row r="44" spans="1:10" ht="21" customHeight="1">
      <c r="A44" s="25" t="s">
        <v>21</v>
      </c>
      <c r="B44" s="45"/>
      <c r="C44" s="28" t="s">
        <v>53</v>
      </c>
      <c r="D44" s="14" t="s">
        <v>36</v>
      </c>
      <c r="E44" s="11">
        <f>E45+E46</f>
        <v>26407.5</v>
      </c>
      <c r="F44" s="11">
        <f>F45+F46</f>
        <v>6741.5999999999995</v>
      </c>
      <c r="G44" s="28" t="s">
        <v>15</v>
      </c>
      <c r="H44" s="44">
        <v>1</v>
      </c>
      <c r="I44" s="22">
        <v>1</v>
      </c>
      <c r="J44" s="22" t="s">
        <v>16</v>
      </c>
    </row>
    <row r="45" spans="1:10" ht="29.25" customHeight="1">
      <c r="A45" s="26"/>
      <c r="B45" s="45"/>
      <c r="C45" s="29"/>
      <c r="D45" s="14" t="s">
        <v>37</v>
      </c>
      <c r="E45" s="14">
        <v>14276.7</v>
      </c>
      <c r="F45" s="14">
        <v>2383.1999999999998</v>
      </c>
      <c r="G45" s="29"/>
      <c r="H45" s="45"/>
      <c r="I45" s="23"/>
      <c r="J45" s="23"/>
    </row>
    <row r="46" spans="1:10" ht="30.75" customHeight="1">
      <c r="A46" s="27"/>
      <c r="B46" s="45"/>
      <c r="C46" s="30"/>
      <c r="D46" s="16" t="s">
        <v>39</v>
      </c>
      <c r="E46" s="7">
        <v>12130.8</v>
      </c>
      <c r="F46" s="7">
        <v>4358.3999999999996</v>
      </c>
      <c r="G46" s="30"/>
      <c r="H46" s="46"/>
      <c r="I46" s="24"/>
      <c r="J46" s="24"/>
    </row>
    <row r="47" spans="1:10" ht="38.25">
      <c r="A47" s="15" t="s">
        <v>22</v>
      </c>
      <c r="B47" s="45"/>
      <c r="C47" s="18" t="s">
        <v>53</v>
      </c>
      <c r="D47" s="16" t="s">
        <v>16</v>
      </c>
      <c r="E47" s="14">
        <v>0</v>
      </c>
      <c r="F47" s="14">
        <v>0</v>
      </c>
      <c r="G47" s="16" t="s">
        <v>29</v>
      </c>
      <c r="H47" s="14">
        <v>250</v>
      </c>
      <c r="I47" s="21">
        <v>206</v>
      </c>
      <c r="J47" s="5" t="s">
        <v>16</v>
      </c>
    </row>
    <row r="48" spans="1:10" ht="15" customHeight="1">
      <c r="A48" s="50" t="s">
        <v>23</v>
      </c>
      <c r="B48" s="45"/>
      <c r="C48" s="28" t="s">
        <v>53</v>
      </c>
      <c r="D48" s="16" t="s">
        <v>57</v>
      </c>
      <c r="E48" s="14">
        <f>E49+E50+E51</f>
        <v>166.1</v>
      </c>
      <c r="F48" s="14">
        <v>0</v>
      </c>
      <c r="G48" s="28" t="s">
        <v>14</v>
      </c>
      <c r="H48" s="14">
        <f>H49+H50+H51</f>
        <v>600</v>
      </c>
      <c r="I48" s="21">
        <v>0</v>
      </c>
      <c r="J48" s="5"/>
    </row>
    <row r="49" spans="1:10" ht="15" customHeight="1">
      <c r="A49" s="51"/>
      <c r="B49" s="45"/>
      <c r="C49" s="29"/>
      <c r="D49" s="14" t="s">
        <v>37</v>
      </c>
      <c r="E49" s="14">
        <v>133.1</v>
      </c>
      <c r="F49" s="14">
        <v>0</v>
      </c>
      <c r="G49" s="29"/>
      <c r="H49" s="14">
        <v>445</v>
      </c>
      <c r="I49" s="21">
        <v>0</v>
      </c>
      <c r="J49" s="5"/>
    </row>
    <row r="50" spans="1:10">
      <c r="A50" s="51"/>
      <c r="B50" s="45"/>
      <c r="C50" s="29"/>
      <c r="D50" s="14" t="s">
        <v>38</v>
      </c>
      <c r="E50" s="14">
        <v>16.399999999999999</v>
      </c>
      <c r="F50" s="14">
        <v>0</v>
      </c>
      <c r="G50" s="29"/>
      <c r="H50" s="14">
        <v>77</v>
      </c>
      <c r="I50" s="21">
        <v>0</v>
      </c>
      <c r="J50" s="5"/>
    </row>
    <row r="51" spans="1:10">
      <c r="A51" s="52"/>
      <c r="B51" s="45"/>
      <c r="C51" s="30"/>
      <c r="D51" s="14" t="s">
        <v>39</v>
      </c>
      <c r="E51" s="14">
        <v>16.600000000000001</v>
      </c>
      <c r="F51" s="14">
        <v>0</v>
      </c>
      <c r="G51" s="30"/>
      <c r="H51" s="14">
        <v>78</v>
      </c>
      <c r="I51" s="14">
        <v>0</v>
      </c>
      <c r="J51" s="5"/>
    </row>
    <row r="52" spans="1:10" ht="24" customHeight="1">
      <c r="A52" s="41" t="s">
        <v>11</v>
      </c>
      <c r="B52" s="44" t="s">
        <v>30</v>
      </c>
      <c r="C52" s="41" t="s">
        <v>46</v>
      </c>
      <c r="D52" s="14" t="s">
        <v>36</v>
      </c>
      <c r="E52" s="11">
        <f>E53+E54+E55</f>
        <v>5390.2</v>
      </c>
      <c r="F52" s="11">
        <f>F53+F54+F55</f>
        <v>2736.5</v>
      </c>
      <c r="G52" s="11" t="s">
        <v>13</v>
      </c>
      <c r="H52" s="11" t="s">
        <v>13</v>
      </c>
      <c r="I52" s="11" t="s">
        <v>13</v>
      </c>
      <c r="J52" s="11" t="s">
        <v>13</v>
      </c>
    </row>
    <row r="53" spans="1:10" ht="24" customHeight="1">
      <c r="A53" s="42"/>
      <c r="B53" s="45"/>
      <c r="C53" s="42"/>
      <c r="D53" s="14" t="s">
        <v>37</v>
      </c>
      <c r="E53" s="11">
        <f>E58</f>
        <v>1040</v>
      </c>
      <c r="F53" s="11">
        <f>F58</f>
        <v>840.6</v>
      </c>
      <c r="G53" s="11" t="s">
        <v>13</v>
      </c>
      <c r="H53" s="11" t="s">
        <v>13</v>
      </c>
      <c r="I53" s="11" t="s">
        <v>13</v>
      </c>
      <c r="J53" s="11" t="s">
        <v>13</v>
      </c>
    </row>
    <row r="54" spans="1:10" ht="24" customHeight="1">
      <c r="A54" s="42"/>
      <c r="B54" s="45"/>
      <c r="C54" s="42"/>
      <c r="D54" s="14" t="s">
        <v>38</v>
      </c>
      <c r="E54" s="11">
        <v>0</v>
      </c>
      <c r="F54" s="11">
        <v>0</v>
      </c>
      <c r="G54" s="11" t="s">
        <v>13</v>
      </c>
      <c r="H54" s="11" t="s">
        <v>13</v>
      </c>
      <c r="I54" s="11" t="s">
        <v>13</v>
      </c>
      <c r="J54" s="11" t="s">
        <v>13</v>
      </c>
    </row>
    <row r="55" spans="1:10" ht="24" customHeight="1">
      <c r="A55" s="42"/>
      <c r="B55" s="45"/>
      <c r="C55" s="42"/>
      <c r="D55" s="14" t="s">
        <v>39</v>
      </c>
      <c r="E55" s="11">
        <f>E59</f>
        <v>4350.2</v>
      </c>
      <c r="F55" s="11">
        <f>F59</f>
        <v>1895.9</v>
      </c>
      <c r="G55" s="11" t="s">
        <v>13</v>
      </c>
      <c r="H55" s="11" t="s">
        <v>13</v>
      </c>
      <c r="I55" s="11" t="s">
        <v>13</v>
      </c>
      <c r="J55" s="11" t="s">
        <v>13</v>
      </c>
    </row>
    <row r="56" spans="1:10" ht="24" customHeight="1">
      <c r="A56" s="43"/>
      <c r="B56" s="45"/>
      <c r="C56" s="43"/>
      <c r="D56" s="14" t="s">
        <v>40</v>
      </c>
      <c r="E56" s="11">
        <v>0</v>
      </c>
      <c r="F56" s="11">
        <v>0</v>
      </c>
      <c r="G56" s="11" t="s">
        <v>13</v>
      </c>
      <c r="H56" s="11" t="s">
        <v>13</v>
      </c>
      <c r="I56" s="11" t="s">
        <v>13</v>
      </c>
      <c r="J56" s="11" t="s">
        <v>13</v>
      </c>
    </row>
    <row r="57" spans="1:10" ht="24" customHeight="1">
      <c r="A57" s="25" t="s">
        <v>24</v>
      </c>
      <c r="B57" s="45"/>
      <c r="C57" s="28" t="s">
        <v>53</v>
      </c>
      <c r="D57" s="14" t="s">
        <v>57</v>
      </c>
      <c r="E57" s="11">
        <f>E58+E59</f>
        <v>5390.2</v>
      </c>
      <c r="F57" s="11">
        <f>F58+F59</f>
        <v>2736.5</v>
      </c>
      <c r="G57" s="28" t="s">
        <v>15</v>
      </c>
      <c r="H57" s="44">
        <v>1</v>
      </c>
      <c r="I57" s="22">
        <v>1</v>
      </c>
      <c r="J57" s="22" t="s">
        <v>16</v>
      </c>
    </row>
    <row r="58" spans="1:10" ht="24" customHeight="1">
      <c r="A58" s="26"/>
      <c r="B58" s="45"/>
      <c r="C58" s="29"/>
      <c r="D58" s="14" t="s">
        <v>37</v>
      </c>
      <c r="E58" s="14">
        <v>1040</v>
      </c>
      <c r="F58" s="14">
        <v>840.6</v>
      </c>
      <c r="G58" s="29"/>
      <c r="H58" s="45"/>
      <c r="I58" s="23"/>
      <c r="J58" s="23"/>
    </row>
    <row r="59" spans="1:10" ht="30.75" customHeight="1">
      <c r="A59" s="27"/>
      <c r="B59" s="45"/>
      <c r="C59" s="30"/>
      <c r="D59" s="16" t="s">
        <v>39</v>
      </c>
      <c r="E59" s="7">
        <v>4350.2</v>
      </c>
      <c r="F59" s="14">
        <v>1895.9</v>
      </c>
      <c r="G59" s="30"/>
      <c r="H59" s="46"/>
      <c r="I59" s="24"/>
      <c r="J59" s="24"/>
    </row>
    <row r="60" spans="1:10" ht="49.5" customHeight="1">
      <c r="A60" s="15" t="s">
        <v>25</v>
      </c>
      <c r="B60" s="45"/>
      <c r="C60" s="18" t="s">
        <v>53</v>
      </c>
      <c r="D60" s="16" t="s">
        <v>39</v>
      </c>
      <c r="E60" s="7">
        <v>0</v>
      </c>
      <c r="F60" s="7">
        <v>0</v>
      </c>
      <c r="G60" s="16" t="s">
        <v>51</v>
      </c>
      <c r="H60" s="14">
        <v>460</v>
      </c>
      <c r="I60" s="21">
        <v>265</v>
      </c>
      <c r="J60" s="20"/>
    </row>
    <row r="61" spans="1:10" ht="42.75" customHeight="1">
      <c r="A61" s="15" t="s">
        <v>26</v>
      </c>
      <c r="B61" s="45"/>
      <c r="C61" s="18" t="s">
        <v>53</v>
      </c>
      <c r="D61" s="16" t="s">
        <v>39</v>
      </c>
      <c r="E61" s="14">
        <v>0</v>
      </c>
      <c r="F61" s="14">
        <v>0</v>
      </c>
      <c r="G61" s="16" t="s">
        <v>29</v>
      </c>
      <c r="H61" s="14">
        <v>150</v>
      </c>
      <c r="I61" s="21">
        <v>112</v>
      </c>
      <c r="J61" s="20"/>
    </row>
    <row r="62" spans="1:10" ht="24.75" customHeight="1">
      <c r="A62" s="53" t="s">
        <v>12</v>
      </c>
      <c r="B62" s="45" t="s">
        <v>31</v>
      </c>
      <c r="C62" s="41" t="s">
        <v>46</v>
      </c>
      <c r="D62" s="14" t="s">
        <v>36</v>
      </c>
      <c r="E62" s="11">
        <f>E63+E64+E65</f>
        <v>14086.900000000001</v>
      </c>
      <c r="F62" s="11">
        <f>F63+F64+F65</f>
        <v>7157.5</v>
      </c>
      <c r="G62" s="11" t="s">
        <v>13</v>
      </c>
      <c r="H62" s="11" t="s">
        <v>13</v>
      </c>
      <c r="I62" s="11" t="s">
        <v>13</v>
      </c>
      <c r="J62" s="11" t="s">
        <v>13</v>
      </c>
    </row>
    <row r="63" spans="1:10" ht="24.75" customHeight="1">
      <c r="A63" s="54"/>
      <c r="B63" s="45"/>
      <c r="C63" s="42"/>
      <c r="D63" s="14" t="s">
        <v>37</v>
      </c>
      <c r="E63" s="11">
        <f>E68</f>
        <v>3394.2</v>
      </c>
      <c r="F63" s="11">
        <f>F68</f>
        <v>2520</v>
      </c>
      <c r="G63" s="11" t="s">
        <v>13</v>
      </c>
      <c r="H63" s="11" t="s">
        <v>13</v>
      </c>
      <c r="I63" s="11" t="s">
        <v>13</v>
      </c>
      <c r="J63" s="11" t="s">
        <v>13</v>
      </c>
    </row>
    <row r="64" spans="1:10" ht="24.75" customHeight="1">
      <c r="A64" s="54"/>
      <c r="B64" s="45"/>
      <c r="C64" s="42"/>
      <c r="D64" s="14" t="s">
        <v>38</v>
      </c>
      <c r="E64" s="11">
        <v>0</v>
      </c>
      <c r="F64" s="11">
        <v>0</v>
      </c>
      <c r="G64" s="11" t="s">
        <v>13</v>
      </c>
      <c r="H64" s="11" t="s">
        <v>13</v>
      </c>
      <c r="I64" s="11" t="s">
        <v>13</v>
      </c>
      <c r="J64" s="11" t="s">
        <v>13</v>
      </c>
    </row>
    <row r="65" spans="1:10" ht="24.75" customHeight="1">
      <c r="A65" s="54"/>
      <c r="B65" s="45"/>
      <c r="C65" s="42"/>
      <c r="D65" s="14" t="s">
        <v>39</v>
      </c>
      <c r="E65" s="11">
        <f>E69</f>
        <v>10692.7</v>
      </c>
      <c r="F65" s="11">
        <f>F69</f>
        <v>4637.5</v>
      </c>
      <c r="G65" s="11" t="s">
        <v>13</v>
      </c>
      <c r="H65" s="11" t="s">
        <v>13</v>
      </c>
      <c r="I65" s="11" t="s">
        <v>13</v>
      </c>
      <c r="J65" s="11" t="s">
        <v>13</v>
      </c>
    </row>
    <row r="66" spans="1:10" ht="24.75" customHeight="1">
      <c r="A66" s="55"/>
      <c r="B66" s="45"/>
      <c r="C66" s="43"/>
      <c r="D66" s="14" t="s">
        <v>40</v>
      </c>
      <c r="E66" s="11">
        <v>0</v>
      </c>
      <c r="F66" s="11">
        <v>0</v>
      </c>
      <c r="G66" s="11" t="s">
        <v>13</v>
      </c>
      <c r="H66" s="11" t="s">
        <v>13</v>
      </c>
      <c r="I66" s="11" t="s">
        <v>13</v>
      </c>
      <c r="J66" s="11" t="s">
        <v>13</v>
      </c>
    </row>
    <row r="67" spans="1:10" ht="24.75" customHeight="1">
      <c r="A67" s="25" t="s">
        <v>27</v>
      </c>
      <c r="B67" s="45"/>
      <c r="C67" s="28" t="s">
        <v>53</v>
      </c>
      <c r="D67" s="14" t="s">
        <v>57</v>
      </c>
      <c r="E67" s="11">
        <f>E68+E69</f>
        <v>14086.900000000001</v>
      </c>
      <c r="F67" s="11">
        <f>F68+F69</f>
        <v>7157.5</v>
      </c>
      <c r="G67" s="28" t="s">
        <v>15</v>
      </c>
      <c r="H67" s="31">
        <v>1</v>
      </c>
      <c r="I67" s="31">
        <v>1</v>
      </c>
      <c r="J67" s="31" t="s">
        <v>16</v>
      </c>
    </row>
    <row r="68" spans="1:10" ht="24.75" customHeight="1">
      <c r="A68" s="26"/>
      <c r="B68" s="45"/>
      <c r="C68" s="29"/>
      <c r="D68" s="14" t="s">
        <v>37</v>
      </c>
      <c r="E68" s="14">
        <v>3394.2</v>
      </c>
      <c r="F68" s="14">
        <v>2520</v>
      </c>
      <c r="G68" s="29"/>
      <c r="H68" s="32"/>
      <c r="I68" s="32"/>
      <c r="J68" s="32"/>
    </row>
    <row r="69" spans="1:10" ht="25.5" customHeight="1">
      <c r="A69" s="27"/>
      <c r="B69" s="45"/>
      <c r="C69" s="30"/>
      <c r="D69" s="16" t="s">
        <v>39</v>
      </c>
      <c r="E69" s="12">
        <v>10692.7</v>
      </c>
      <c r="F69" s="12">
        <v>4637.5</v>
      </c>
      <c r="G69" s="30"/>
      <c r="H69" s="33"/>
      <c r="I69" s="33"/>
      <c r="J69" s="33"/>
    </row>
    <row r="70" spans="1:10" ht="84" customHeight="1">
      <c r="A70" s="15" t="s">
        <v>28</v>
      </c>
      <c r="B70" s="45"/>
      <c r="C70" s="18" t="s">
        <v>53</v>
      </c>
      <c r="D70" s="16" t="s">
        <v>39</v>
      </c>
      <c r="E70" s="12">
        <v>0</v>
      </c>
      <c r="F70" s="12">
        <v>0</v>
      </c>
      <c r="G70" s="16" t="s">
        <v>29</v>
      </c>
      <c r="H70" s="12">
        <v>730</v>
      </c>
      <c r="I70" s="12">
        <v>385</v>
      </c>
      <c r="J70" s="14" t="s">
        <v>16</v>
      </c>
    </row>
    <row r="75" spans="1:10" ht="15.75">
      <c r="A75" s="8" t="s">
        <v>18</v>
      </c>
      <c r="B75" s="8"/>
      <c r="C75" s="8"/>
      <c r="D75" s="13" t="s">
        <v>19</v>
      </c>
      <c r="E75" s="13"/>
    </row>
    <row r="76" spans="1:10" ht="15.75">
      <c r="A76" s="8"/>
      <c r="B76" s="8"/>
      <c r="C76" s="8"/>
      <c r="D76" s="13"/>
      <c r="E76" s="13"/>
    </row>
    <row r="77" spans="1:10" ht="15.75">
      <c r="A77" s="8" t="s">
        <v>56</v>
      </c>
      <c r="B77" s="8"/>
      <c r="C77" s="8"/>
      <c r="D77" s="13"/>
      <c r="E77" s="13"/>
    </row>
    <row r="78" spans="1:10" ht="15.75">
      <c r="A78" s="8"/>
      <c r="B78" s="8"/>
      <c r="C78" s="8"/>
      <c r="D78" s="13"/>
      <c r="E78" s="13"/>
    </row>
  </sheetData>
  <mergeCells count="46">
    <mergeCell ref="G44:G46"/>
    <mergeCell ref="H44:H46"/>
    <mergeCell ref="I44:I46"/>
    <mergeCell ref="J44:J46"/>
    <mergeCell ref="A48:A51"/>
    <mergeCell ref="C48:C51"/>
    <mergeCell ref="G48:G51"/>
    <mergeCell ref="A52:A56"/>
    <mergeCell ref="C52:C56"/>
    <mergeCell ref="B52:B61"/>
    <mergeCell ref="A44:A46"/>
    <mergeCell ref="C44:C46"/>
    <mergeCell ref="C57:C59"/>
    <mergeCell ref="A39:A43"/>
    <mergeCell ref="C39:C43"/>
    <mergeCell ref="C29:C33"/>
    <mergeCell ref="B34:B38"/>
    <mergeCell ref="C34:C38"/>
    <mergeCell ref="A14:A38"/>
    <mergeCell ref="B39:B51"/>
    <mergeCell ref="B29:B33"/>
    <mergeCell ref="C14:C18"/>
    <mergeCell ref="B14:B18"/>
    <mergeCell ref="B19:B23"/>
    <mergeCell ref="C19:C23"/>
    <mergeCell ref="B24:B28"/>
    <mergeCell ref="C24:C28"/>
    <mergeCell ref="A6:J6"/>
    <mergeCell ref="A7:J7"/>
    <mergeCell ref="A8:J8"/>
    <mergeCell ref="A9:J9"/>
    <mergeCell ref="A10:J10"/>
    <mergeCell ref="I57:I59"/>
    <mergeCell ref="J57:J59"/>
    <mergeCell ref="A57:A59"/>
    <mergeCell ref="C67:C69"/>
    <mergeCell ref="G67:G69"/>
    <mergeCell ref="H67:H69"/>
    <mergeCell ref="I67:I69"/>
    <mergeCell ref="J67:J69"/>
    <mergeCell ref="A67:A69"/>
    <mergeCell ref="A62:A66"/>
    <mergeCell ref="B62:B70"/>
    <mergeCell ref="G57:G59"/>
    <mergeCell ref="H57:H59"/>
    <mergeCell ref="C62:C66"/>
  </mergeCells>
  <pageMargins left="0" right="0" top="0.35433070866141736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Лист2</vt:lpstr>
      <vt:lpstr>Лист3</vt:lpstr>
      <vt:lpstr>общий!Заголовки_для_печати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2019-07-25T05:41:03Z</dcterms:modified>
</cp:coreProperties>
</file>